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Милан" sheetId="1" r:id="rId1"/>
    <sheet name="Объём" sheetId="2" r:id="rId2"/>
  </sheets>
  <definedNames>
    <definedName name="_xlnm.Print_Area" localSheetId="0">'Милан'!$A$1:$K$39</definedName>
    <definedName name="_xlnm.Print_Titles" localSheetId="0">'Милан'!$3:$4</definedName>
  </definedNames>
  <calcPr calcId="145621"/>
  <extLst/>
</workbook>
</file>

<file path=xl/sharedStrings.xml><?xml version="1.0" encoding="utf-8"?>
<sst xmlns="http://schemas.openxmlformats.org/spreadsheetml/2006/main" count="164" uniqueCount="113">
  <si>
    <t>Кабинет руководителя "Милан"</t>
  </si>
  <si>
    <t>Цвет: Орех Донской, Махагон</t>
  </si>
  <si>
    <t>№
п/п</t>
  </si>
  <si>
    <t>Наименование</t>
  </si>
  <si>
    <t>Обозначение</t>
  </si>
  <si>
    <t>Размеры
ДхГхВ</t>
  </si>
  <si>
    <t>Схема</t>
  </si>
  <si>
    <t>Примечание</t>
  </si>
  <si>
    <t>Упаковка</t>
  </si>
  <si>
    <t xml:space="preserve">Цена </t>
  </si>
  <si>
    <t>Длина
мм</t>
  </si>
  <si>
    <t>Ширина
мм</t>
  </si>
  <si>
    <t>Высота
мм</t>
  </si>
  <si>
    <r>
      <rPr>
        <sz val="11"/>
        <rFont val="Times New Roman"/>
        <family val="0"/>
      </rPr>
      <t>Объём
м</t>
    </r>
    <r>
      <rPr>
        <vertAlign val="superscript"/>
        <sz val="11"/>
        <rFont val="Times New Roman"/>
        <family val="1"/>
      </rPr>
      <t>3</t>
    </r>
  </si>
  <si>
    <t>Стол</t>
  </si>
  <si>
    <t>МЛ-1.1</t>
  </si>
  <si>
    <t>1600х900х760</t>
  </si>
  <si>
    <t>Стол рабочий. Столешница,опоры ДСП 52 мм. Столешница облицована пластиком. Видимые торцы облицованы массивом бука.Регулируемые опоры.</t>
  </si>
  <si>
    <t>МЛ-1.2</t>
  </si>
  <si>
    <t>1800х900х760</t>
  </si>
  <si>
    <t>МЛ-1.3</t>
  </si>
  <si>
    <t>2000х900х760</t>
  </si>
  <si>
    <t>Стол приставной</t>
  </si>
  <si>
    <t>МЛ-1.4</t>
  </si>
  <si>
    <t>950х750х760</t>
  </si>
  <si>
    <t>Стол приставной. Столешница,опоры ДСП 52 мм. Столешница облицована пластиком. Видимые торцы облицованы массивом бука.Регулируемые опоры.</t>
  </si>
  <si>
    <t>МЛ-1.5</t>
  </si>
  <si>
    <t>1400х750х760</t>
  </si>
  <si>
    <t>Стол приставной боковой</t>
  </si>
  <si>
    <t>МЛ-1.6</t>
  </si>
  <si>
    <t>950х550х760</t>
  </si>
  <si>
    <t>Стол журнальный</t>
  </si>
  <si>
    <t>МЛ-1.8</t>
  </si>
  <si>
    <t>950х550х520</t>
  </si>
  <si>
    <t>Стол журнальный.
Столешница,опоры ДСП 52 мм. Столешница облицована пластиком. Видимые торцы облицованы массивом бука.Регулируемые опоры.</t>
  </si>
  <si>
    <t>Стол для конференций</t>
  </si>
  <si>
    <t>МЛ-1.7</t>
  </si>
  <si>
    <t>2400х1100х760</t>
  </si>
  <si>
    <t>Стол для конференций.
Столешница,опоры ДСП 52 мм. Столешница облицована пластиком. Видимые торцы облицованы массивом бука.Регулируемые опоры.</t>
  </si>
  <si>
    <t>МЛ-1.7.1</t>
  </si>
  <si>
    <t>Стеллаж</t>
  </si>
  <si>
    <t>МЛ-2.0</t>
  </si>
  <si>
    <t>812х394х2010</t>
  </si>
  <si>
    <t>Ламинированная ДСП 18 мм. Регулируемые опоры.</t>
  </si>
  <si>
    <t>МЛ-2.1</t>
  </si>
  <si>
    <t>406х394х2010</t>
  </si>
  <si>
    <t>МЛ-2.2</t>
  </si>
  <si>
    <t>812х394х821</t>
  </si>
  <si>
    <t>МЛ-2.3</t>
  </si>
  <si>
    <t>812х394х1250</t>
  </si>
  <si>
    <t>Шкаф для одежды</t>
  </si>
  <si>
    <t>МЛ-2.4</t>
  </si>
  <si>
    <t>812х412х2010</t>
  </si>
  <si>
    <t>Ламинированная ДСП 18 мм. Регулируемые опоры.Выдвижная вешалка.</t>
  </si>
  <si>
    <t>Тумба</t>
  </si>
  <si>
    <t>МЛ-3.0</t>
  </si>
  <si>
    <t>432х511х639</t>
  </si>
  <si>
    <t>Три выдвижных ящика. Ламинированная ДСП 18 мм. Колесные опоры.Центральный замок.</t>
  </si>
  <si>
    <t>МЛ-3.1</t>
  </si>
  <si>
    <t>1140х528х650</t>
  </si>
  <si>
    <t>Три выдвижных ящика. Два отделения для хранения за дверками со съёмными полками. Столешница,опоры ДСП 52 мм. Столешница облицована пластиком. Видимые торцы облицованы массивом бука Регулируемые опоры.Замок для верхнего ящика.</t>
  </si>
  <si>
    <t>Накладка боковая</t>
  </si>
  <si>
    <t>МЛ-4.0</t>
  </si>
  <si>
    <t>38х412х1977</t>
  </si>
  <si>
    <t>Ламинированная ДСП 38 мм. Видимые торцы облицованы массивом бука. 
К стеллажам МЛ-2.0, МЛ-2.1, МЛ-2.4.
Используется в комплекте с топами
МЛ-9.*.</t>
  </si>
  <si>
    <t>МЛ-4.2</t>
  </si>
  <si>
    <t>38х412х1185</t>
  </si>
  <si>
    <t>Ламинированная ДСП 38 мм. Видимые торцы облицованы массивом бука. 
К стеллажу МЛ-2.3
Используется в комплекте с топами
МЛ-9.*.</t>
  </si>
  <si>
    <t>МЛ-4.1</t>
  </si>
  <si>
    <t>38х412х794</t>
  </si>
  <si>
    <t>Ламинированная ДСП 38 мм. Видимые торцы облицованы массивом бука. 
К стеллажу МЛ-2.2
Используется в комплекте с топами
МЛ-9.*.</t>
  </si>
  <si>
    <t>Двери</t>
  </si>
  <si>
    <t>МЛ-8.0</t>
  </si>
  <si>
    <t>804х18х790</t>
  </si>
  <si>
    <r>
      <rPr>
        <sz val="11"/>
        <rFont val="Times New Roman"/>
        <family val="0"/>
      </rPr>
      <t xml:space="preserve">Ламинированная ДСП 18мм. Торцы отделаны ПВХ 1мм. </t>
    </r>
    <r>
      <rPr>
        <b/>
        <sz val="12"/>
        <rFont val="Times New Roman"/>
        <family val="1"/>
      </rPr>
      <t>Комплект из двух дверей</t>
    </r>
  </si>
  <si>
    <t>МЛ-8.0.1(R/L)</t>
  </si>
  <si>
    <t>42х18х790</t>
  </si>
  <si>
    <r>
      <rPr>
        <sz val="11"/>
        <rFont val="Times New Roman"/>
        <family val="0"/>
      </rPr>
      <t xml:space="preserve">Ламинированная ДСП 18мм. Торцы отделаны ПВХ 1мм.  </t>
    </r>
    <r>
      <rPr>
        <b/>
        <sz val="12"/>
        <rFont val="Times New Roman"/>
        <family val="1"/>
      </rPr>
      <t>Одна дверь</t>
    </r>
  </si>
  <si>
    <t>МЛ-8.1</t>
  </si>
  <si>
    <t>804х18х1181</t>
  </si>
  <si>
    <t>МЛ-8.1.1(R/L)</t>
  </si>
  <si>
    <t>42х18х1181</t>
  </si>
  <si>
    <t>МЛ-8.2</t>
  </si>
  <si>
    <t>804х18х1977</t>
  </si>
  <si>
    <t>МЛ-8.2.1(R/L)</t>
  </si>
  <si>
    <t>42х18х1977</t>
  </si>
  <si>
    <t>МЛ-8.3</t>
  </si>
  <si>
    <r>
      <rPr>
        <sz val="11"/>
        <rFont val="Times New Roman"/>
        <family val="0"/>
      </rPr>
      <t xml:space="preserve">Дверь стеклянная, рамка - массив бука. </t>
    </r>
    <r>
      <rPr>
        <b/>
        <sz val="12"/>
        <rFont val="Times New Roman"/>
        <family val="1"/>
      </rPr>
      <t>Комплект из двух дверей</t>
    </r>
  </si>
  <si>
    <t>МЛ-8.3.1(R/L)</t>
  </si>
  <si>
    <r>
      <rPr>
        <sz val="11"/>
        <rFont val="Times New Roman"/>
        <family val="0"/>
      </rPr>
      <t xml:space="preserve">Дверь стеклянная, рамка - массив бука. </t>
    </r>
    <r>
      <rPr>
        <b/>
        <sz val="12"/>
        <rFont val="Times New Roman"/>
        <family val="1"/>
      </rPr>
      <t>Одна дверь</t>
    </r>
  </si>
  <si>
    <t>Топ</t>
  </si>
  <si>
    <t>МЛ-9.0</t>
  </si>
  <si>
    <t>888х412х56</t>
  </si>
  <si>
    <t>Для стеллажей МЛ-2.0 или МЛ-2.2 или МЛ-2.3.
Видимые торцы облицованы массивом бука. Используется в комплекте с накладками
МЛ-4.*.</t>
  </si>
  <si>
    <t>МЛ-9.1</t>
  </si>
  <si>
    <t>1700х412х56</t>
  </si>
  <si>
    <t>Общий для 2-х стеллажей МЛ-2.0 или МЛ-2.2 или МЛ-2.3.
Видимые торцы облицованы массивом бука. Используется в комплекте с накладками
МЛ-4.*.</t>
  </si>
  <si>
    <t>МЛ-9.2</t>
  </si>
  <si>
    <t>2512х412х56</t>
  </si>
  <si>
    <t>Общий для 3-х стеллажей МЛ-2.0 или МЛ-2.2 или МЛ-2.3.
Видимые торцы облицованы массивом бука. Используется в комплекте с накладками
МЛ-4.*.</t>
  </si>
  <si>
    <t>МЛ-9.3</t>
  </si>
  <si>
    <t>2106х412х56</t>
  </si>
  <si>
    <t>Общий для 2-х стеллажей МЛ-2.0 и
1-го МЛ-2.1.
Видимые торцы облицованы массивом бука. Используется в комплекте с накладками
МЛ-4.*.</t>
  </si>
  <si>
    <t>МЛ-9.4</t>
  </si>
  <si>
    <t>482х412х56</t>
  </si>
  <si>
    <t>Для стеллажа МЛ-2.1.
Видимые торцы облицованы массивом бука. Используется в комплекте с накладками
МЛ-4.*.</t>
  </si>
  <si>
    <t>МЛ-9.5</t>
  </si>
  <si>
    <t>1294х412х56</t>
  </si>
  <si>
    <t>Общий для стеллажей МЛ-2.0 и МЛ-2.1.
Видимые торцы облицованы массивом бука. Используется в комплекте с накладками
МЛ-4.*.</t>
  </si>
  <si>
    <t>Столешницы изготовлены из ДСП толщиной 52 мм, облицованы высокопрочным пластиком HPL. Опоры столов из ламинированного ДСП 52 мм. Торцы столешниц и опор столов облицованы массивом бука.</t>
  </si>
  <si>
    <t>Объём и вес упаковок мебели серии "Милан"</t>
  </si>
  <si>
    <t>Вес
кг.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</si>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</sst>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"/>
    <numFmt numFmtId="167" formatCode="0.000"/>
  </numFmts>
  <fonts count="14">
    <font>
      <sz val="11"/>
      <name val="Times New Roman"/>
      <family val="0"/>
    </font>
    <font>
      <sz val="10"/>
      <name val="Arial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u val="single"/>
      <sz val="14"/>
      <color rgb="FF00A44A"/>
      <name val="Agency FB"/>
      <family val="2"/>
    </font>
    <font>
      <b/>
      <i/>
      <sz val="14"/>
      <color rgb="FF000000"/>
      <name val="Times New Roman"/>
      <family val="1"/>
    </font>
    <font>
      <b/>
      <i/>
      <sz val="12"/>
      <name val="Calibri"/>
      <family val="2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2FC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7FF4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Border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2" borderId="0" xfId="0" applyAlignment="1" applyProtection="1">
      <alignment/>
      <protection hidden="1"/>
    </xf>
    <xf numFmtId="164" fontId="3" fillId="2" borderId="0" xfId="0" applyFont="1" applyAlignment="1" applyProtection="1">
      <alignment vertical="center"/>
      <protection hidden="1"/>
    </xf>
    <xf numFmtId="164" fontId="4" fillId="2" borderId="0" xfId="0" applyFont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left" vertical="center" indent="10"/>
      <protection hidden="1"/>
    </xf>
    <xf numFmtId="164" fontId="6" fillId="2" borderId="2" xfId="0" applyFont="1" applyBorder="1" applyAlignment="1" applyProtection="1">
      <alignment horizontal="left" vertical="center" indent="15"/>
      <protection hidden="1"/>
    </xf>
    <xf numFmtId="164" fontId="0" fillId="3" borderId="3" xfId="0" applyFont="1" applyBorder="1" applyAlignment="1" applyProtection="1">
      <alignment horizontal="center" vertical="center" wrapText="1"/>
      <protection hidden="1"/>
    </xf>
    <xf numFmtId="164" fontId="0" fillId="3" borderId="4" xfId="0" applyFont="1" applyBorder="1" applyAlignment="1" applyProtection="1">
      <alignment horizontal="center" vertical="center"/>
      <protection hidden="1"/>
    </xf>
    <xf numFmtId="164" fontId="0" fillId="3" borderId="4" xfId="0" applyFont="1" applyBorder="1" applyAlignment="1" applyProtection="1">
      <alignment horizontal="center" vertical="center" wrapText="1"/>
      <protection hidden="1"/>
    </xf>
    <xf numFmtId="164" fontId="0" fillId="3" borderId="5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 vertical="center"/>
      <protection hidden="1"/>
    </xf>
    <xf numFmtId="164" fontId="7" fillId="4" borderId="2" xfId="0" applyFont="1" applyBorder="1" applyAlignment="1" applyProtection="1">
      <alignment horizontal="center" vertical="center"/>
      <protection hidden="1"/>
    </xf>
    <xf numFmtId="164" fontId="0" fillId="3" borderId="7" xfId="0" applyFont="1" applyBorder="1" applyAlignment="1" applyProtection="1">
      <alignment horizontal="center" vertical="center" wrapText="1"/>
      <protection hidden="1"/>
    </xf>
    <xf numFmtId="164" fontId="0" fillId="3" borderId="8" xfId="0" applyFont="1" applyBorder="1" applyAlignment="1" applyProtection="1">
      <alignment horizontal="center" vertical="center" wrapText="1"/>
      <protection hidden="1"/>
    </xf>
    <xf numFmtId="164" fontId="0" fillId="3" borderId="9" xfId="0" applyFont="1" applyBorder="1" applyAlignment="1" applyProtection="1">
      <alignment horizontal="center" vertical="center" wrapText="1"/>
      <protection hidden="1"/>
    </xf>
    <xf numFmtId="164" fontId="0" fillId="0" borderId="10" xfId="0" applyBorder="1" applyAlignment="1" applyProtection="1">
      <alignment horizontal="center" vertical="center"/>
      <protection hidden="1"/>
    </xf>
    <xf numFmtId="164" fontId="0" fillId="0" borderId="10" xfId="0" applyFont="1" applyBorder="1" applyAlignment="1" applyProtection="1">
      <alignment horizontal="center" vertical="center"/>
      <protection hidden="1"/>
    </xf>
    <xf numFmtId="164" fontId="9" fillId="0" borderId="10" xfId="0" applyFont="1" applyBorder="1" applyAlignment="1" applyProtection="1">
      <alignment horizontal="center" vertical="center"/>
      <protection hidden="1"/>
    </xf>
    <xf numFmtId="164" fontId="0" fillId="0" borderId="11" xfId="0" applyBorder="1" applyAlignment="1" applyProtection="1">
      <alignment horizontal="center" vertical="center"/>
      <protection hidden="1"/>
    </xf>
    <xf numFmtId="164" fontId="0" fillId="0" borderId="10" xfId="0" applyFont="1" applyBorder="1" applyAlignment="1" applyProtection="1">
      <alignment vertical="center" wrapText="1"/>
      <protection hidden="1"/>
    </xf>
    <xf numFmtId="164" fontId="0" fillId="0" borderId="12" xfId="0" applyBorder="1" applyAlignment="1" applyProtection="1">
      <alignment horizontal="center" vertical="center"/>
      <protection hidden="1"/>
    </xf>
    <xf numFmtId="164" fontId="0" fillId="0" borderId="13" xfId="0" applyBorder="1" applyAlignment="1" applyProtection="1">
      <alignment horizontal="center" vertical="center"/>
      <protection hidden="1"/>
    </xf>
    <xf numFmtId="166" fontId="10" fillId="0" borderId="3" xfId="0" applyFont="1" applyBorder="1" applyAlignment="1" applyProtection="1">
      <alignment horizontal="center" vertical="center"/>
      <protection hidden="1"/>
    </xf>
    <xf numFmtId="166" fontId="1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/>
      <protection hidden="1"/>
    </xf>
    <xf numFmtId="164" fontId="9" fillId="0" borderId="12" xfId="0" applyFont="1" applyBorder="1" applyAlignment="1" applyProtection="1">
      <alignment horizontal="center" vertical="center"/>
      <protection hidden="1"/>
    </xf>
    <xf numFmtId="164" fontId="0" fillId="0" borderId="8" xfId="0" applyFont="1" applyBorder="1" applyAlignment="1" applyProtection="1">
      <alignment horizontal="center" vertical="center" wrapText="1"/>
      <protection hidden="1"/>
    </xf>
    <xf numFmtId="164" fontId="0" fillId="0" borderId="8" xfId="0" applyBorder="1" applyAlignment="1" applyProtection="1">
      <alignment horizontal="center" vertical="center"/>
      <protection hidden="1"/>
    </xf>
    <xf numFmtId="164" fontId="0" fillId="0" borderId="12" xfId="0" applyFont="1" applyBorder="1" applyAlignment="1" applyProtection="1">
      <alignment vertical="center" wrapText="1"/>
      <protection hidden="1"/>
    </xf>
    <xf numFmtId="164" fontId="0" fillId="0" borderId="12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 wrapText="1"/>
      <protection hidden="1"/>
    </xf>
    <xf numFmtId="164" fontId="9" fillId="0" borderId="12" xfId="34" applyFont="1" applyBorder="1" applyAlignment="1" applyProtection="1">
      <alignment horizontal="center" vertical="center" wrapText="1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vertical="center" wrapText="1"/>
      <protection hidden="1"/>
    </xf>
    <xf numFmtId="164" fontId="0" fillId="0" borderId="10" xfId="0" applyBorder="1" applyAlignment="1" applyProtection="1">
      <alignment vertical="center" wrapText="1"/>
      <protection hidden="1"/>
    </xf>
    <xf numFmtId="164" fontId="0" fillId="0" borderId="11" xfId="0" applyFont="1" applyBorder="1" applyAlignment="1" applyProtection="1">
      <alignment horizontal="center" vertical="center" wrapText="1"/>
      <protection hidden="1"/>
    </xf>
    <xf numFmtId="164" fontId="0" fillId="0" borderId="14" xfId="0" applyFont="1" applyBorder="1" applyAlignment="1" applyProtection="1">
      <alignment vertical="center" wrapText="1"/>
      <protection hidden="1"/>
    </xf>
    <xf numFmtId="164" fontId="0" fillId="0" borderId="14" xfId="0" applyFont="1" applyBorder="1" applyAlignment="1" applyProtection="1">
      <alignment vertical="center" wrapText="1"/>
      <protection hidden="1"/>
    </xf>
    <xf numFmtId="164" fontId="9" fillId="0" borderId="11" xfId="0" applyFont="1" applyBorder="1" applyAlignment="1" applyProtection="1">
      <alignment horizontal="center" vertical="center"/>
      <protection hidden="1"/>
    </xf>
    <xf numFmtId="164" fontId="0" fillId="0" borderId="12" xfId="0" applyFont="1" applyBorder="1" applyAlignment="1" applyProtection="1">
      <alignment horizontal="center" vertical="center" wrapText="1"/>
      <protection hidden="1"/>
    </xf>
    <xf numFmtId="164" fontId="0" fillId="0" borderId="12" xfId="0" applyFont="1" applyBorder="1" applyAlignment="1" applyProtection="1">
      <alignment vertical="center" wrapText="1"/>
      <protection hidden="1"/>
    </xf>
    <xf numFmtId="164" fontId="12" fillId="0" borderId="12" xfId="0" applyFont="1" applyBorder="1" applyAlignment="1" applyProtection="1">
      <alignment horizontal="center" vertical="center"/>
      <protection hidden="1"/>
    </xf>
    <xf numFmtId="164" fontId="0" fillId="0" borderId="12" xfId="0" applyFont="1" applyBorder="1" applyAlignment="1" applyProtection="1">
      <alignment horizontal="center" vertical="center"/>
      <protection hidden="1"/>
    </xf>
    <xf numFmtId="164" fontId="0" fillId="0" borderId="12" xfId="0" applyBorder="1" applyAlignment="1" applyProtection="1">
      <alignment horizontal="center"/>
      <protection hidden="1"/>
    </xf>
    <xf numFmtId="164" fontId="0" fillId="0" borderId="0" xfId="0" applyFont="1" applyBorder="1" applyAlignment="1" applyProtection="1">
      <alignment vertical="center" wrapText="1"/>
      <protection hidden="1"/>
    </xf>
    <xf numFmtId="164" fontId="13" fillId="0" borderId="1" xfId="0" applyFont="1" applyBorder="1" applyAlignment="1" applyProtection="1">
      <alignment horizontal="left"/>
      <protection hidden="1"/>
    </xf>
    <xf numFmtId="164" fontId="0" fillId="0" borderId="2" xfId="0" applyFont="1" applyBorder="1" applyAlignment="1" applyProtection="1">
      <alignment horizontal="center" vertical="center"/>
      <protection hidden="1"/>
    </xf>
    <xf numFmtId="164" fontId="0" fillId="0" borderId="15" xfId="0" applyFont="1" applyBorder="1" applyAlignment="1" applyProtection="1">
      <alignment horizontal="center" vertical="center" wrapText="1"/>
      <protection hidden="1"/>
    </xf>
    <xf numFmtId="164" fontId="0" fillId="0" borderId="16" xfId="0" applyFont="1" applyBorder="1" applyAlignment="1" applyProtection="1">
      <alignment horizontal="center" vertical="center" wrapText="1"/>
      <protection hidden="1"/>
    </xf>
    <xf numFmtId="164" fontId="0" fillId="0" borderId="17" xfId="0" applyFont="1" applyBorder="1" applyAlignment="1" applyProtection="1">
      <alignment horizontal="center" vertical="center" wrapText="1"/>
      <protection hidden="1"/>
    </xf>
    <xf numFmtId="164" fontId="0" fillId="0" borderId="2" xfId="0" applyFont="1" applyBorder="1" applyAlignment="1" applyProtection="1">
      <alignment horizontal="center" vertical="center" wrapText="1"/>
      <protection hidden="1"/>
    </xf>
    <xf numFmtId="164" fontId="0" fillId="0" borderId="18" xfId="0" applyBorder="1" applyAlignment="1" applyProtection="1">
      <alignment horizontal="center" vertical="center"/>
      <protection hidden="1"/>
    </xf>
    <xf numFmtId="164" fontId="0" fillId="0" borderId="19" xfId="0" applyBorder="1" applyAlignment="1" applyProtection="1">
      <alignment horizontal="center" vertical="center"/>
      <protection hidden="1"/>
    </xf>
    <xf numFmtId="164" fontId="0" fillId="0" borderId="20" xfId="0" applyBorder="1" applyAlignment="1" applyProtection="1">
      <alignment horizontal="center" vertical="center"/>
      <protection hidden="1"/>
    </xf>
    <xf numFmtId="167" fontId="0" fillId="0" borderId="6" xfId="0" applyBorder="1" applyAlignment="1" applyProtection="1">
      <alignment horizontal="center" vertical="center"/>
      <protection hidden="1"/>
    </xf>
    <xf numFmtId="164" fontId="0" fillId="0" borderId="21" xfId="0" applyBorder="1" applyAlignment="1" applyProtection="1">
      <alignment horizontal="center"/>
      <protection hidden="1"/>
    </xf>
    <xf numFmtId="164" fontId="0" fillId="0" borderId="14" xfId="0" applyBorder="1" applyAlignment="1" applyProtection="1">
      <alignment horizontal="center" vertical="center"/>
      <protection hidden="1"/>
    </xf>
    <xf numFmtId="167" fontId="0" fillId="0" borderId="22" xfId="0" applyBorder="1" applyAlignment="1" applyProtection="1">
      <alignment horizontal="center" vertical="center"/>
      <protection hidden="1"/>
    </xf>
    <xf numFmtId="164" fontId="0" fillId="0" borderId="17" xfId="0" applyBorder="1" applyAlignment="1" applyProtection="1">
      <alignment horizontal="center"/>
      <protection hidden="1"/>
    </xf>
    <xf numFmtId="164" fontId="0" fillId="0" borderId="23" xfId="0" applyBorder="1" applyAlignment="1" applyProtection="1">
      <alignment horizontal="center" vertical="center"/>
      <protection hidden="1"/>
    </xf>
    <xf numFmtId="164" fontId="0" fillId="0" borderId="24" xfId="0" applyBorder="1" applyAlignment="1" applyProtection="1">
      <alignment horizontal="center" vertical="center"/>
      <protection hidden="1"/>
    </xf>
    <xf numFmtId="164" fontId="0" fillId="0" borderId="25" xfId="0" applyBorder="1" applyAlignment="1" applyProtection="1">
      <alignment horizontal="center" vertical="center"/>
      <protection hidden="1"/>
    </xf>
    <xf numFmtId="167" fontId="0" fillId="0" borderId="26" xfId="0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7" fontId="0" fillId="0" borderId="27" xfId="0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horizontal="center"/>
      <protection hidden="1"/>
    </xf>
    <xf numFmtId="167" fontId="0" fillId="0" borderId="17" xfId="0" applyBorder="1" applyAlignment="1" applyProtection="1">
      <alignment horizontal="center" vertical="center"/>
      <protection hidden="1"/>
    </xf>
    <xf numFmtId="164" fontId="0" fillId="0" borderId="28" xfId="0" applyBorder="1" applyAlignment="1" applyProtection="1">
      <alignment horizontal="center" vertical="center"/>
      <protection hidden="1"/>
    </xf>
    <xf numFmtId="164" fontId="0" fillId="0" borderId="4" xfId="0" applyBorder="1" applyAlignment="1" applyProtection="1">
      <alignment horizontal="center" vertical="center"/>
      <protection hidden="1"/>
    </xf>
    <xf numFmtId="164" fontId="0" fillId="0" borderId="29" xfId="0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FC9D9"/>
      <rgbColor rgb="0099CC00"/>
      <rgbColor rgb="00FFCC00"/>
      <rgbColor rgb="00FF9900"/>
      <rgbColor rgb="00FF6600"/>
      <rgbColor rgb="00666699"/>
      <rgbColor rgb="00969696"/>
      <rgbColor rgb="00003366"/>
      <rgbColor rgb="0000A44A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11</xdr:row>
      <xdr:rowOff>180975</xdr:rowOff>
    </xdr:from>
    <xdr:to>
      <xdr:col>4</xdr:col>
      <xdr:colOff>1038225</xdr:colOff>
      <xdr:row>11</xdr:row>
      <xdr:rowOff>952500</xdr:rowOff>
    </xdr:to>
    <xdr:pic>
      <xdr:nvPicPr>
        <xdr:cNvPr id="0" name="Рисунок 1"/>
        <xdr:cNvPicPr preferRelativeResize="1">
          <a:picLocks noChangeAspect="1"/>
        </xdr:cNvPicPr>
      </xdr:nvPicPr>
      <xdr:blipFill>
        <a:blip r:embed="rId1"/>
        <a:srcRect l="11811" t="40348" r="47908" b="10047"/>
        <a:stretch>
          <a:fillRect/>
        </a:stretch>
      </xdr:blipFill>
      <xdr:spPr>
        <a:xfrm>
          <a:off x="3048000" y="4419600"/>
          <a:ext cx="952500" cy="77152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66675</xdr:colOff>
      <xdr:row>12</xdr:row>
      <xdr:rowOff>247650</xdr:rowOff>
    </xdr:from>
    <xdr:to>
      <xdr:col>4</xdr:col>
      <xdr:colOff>1209675</xdr:colOff>
      <xdr:row>12</xdr:row>
      <xdr:rowOff>1114425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543550"/>
          <a:ext cx="1143000" cy="86677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333375</xdr:rowOff>
    </xdr:from>
    <xdr:to>
      <xdr:col>4</xdr:col>
      <xdr:colOff>1190625</xdr:colOff>
      <xdr:row>13</xdr:row>
      <xdr:rowOff>1095375</xdr:rowOff>
    </xdr:to>
    <xdr:pic>
      <xdr:nvPicPr>
        <xdr:cNvPr id="2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7000875"/>
          <a:ext cx="1076325" cy="76200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4</xdr:col>
      <xdr:colOff>95250</xdr:colOff>
      <xdr:row>5</xdr:row>
      <xdr:rowOff>180975</xdr:rowOff>
    </xdr:from>
    <xdr:to>
      <xdr:col>4</xdr:col>
      <xdr:colOff>1200150</xdr:colOff>
      <xdr:row>7</xdr:row>
      <xdr:rowOff>285750</xdr:rowOff>
    </xdr:to>
    <xdr:pic>
      <xdr:nvPicPr>
        <xdr:cNvPr id="3" name="Picture 75"/>
        <xdr:cNvPicPr preferRelativeResize="1">
          <a:picLocks noChangeAspect="1"/>
        </xdr:cNvPicPr>
      </xdr:nvPicPr>
      <xdr:blipFill>
        <a:blip r:embed="rId3"/>
        <a:srcRect l="28639" t="7034" r="27435" b="13102"/>
        <a:stretch>
          <a:fillRect/>
        </a:stretch>
      </xdr:blipFill>
      <xdr:spPr>
        <a:xfrm>
          <a:off x="3057525" y="1743075"/>
          <a:ext cx="1104900" cy="9810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238125</xdr:colOff>
      <xdr:row>9</xdr:row>
      <xdr:rowOff>9525</xdr:rowOff>
    </xdr:from>
    <xdr:to>
      <xdr:col>4</xdr:col>
      <xdr:colOff>1219200</xdr:colOff>
      <xdr:row>10</xdr:row>
      <xdr:rowOff>581025</xdr:rowOff>
    </xdr:to>
    <xdr:pic>
      <xdr:nvPicPr>
        <xdr:cNvPr id="4" name="Picture 76"/>
        <xdr:cNvPicPr preferRelativeResize="1">
          <a:picLocks noChangeAspect="1"/>
        </xdr:cNvPicPr>
      </xdr:nvPicPr>
      <xdr:blipFill>
        <a:blip r:embed="rId4"/>
        <a:srcRect l="28050" t="15702" r="40777" b="20416"/>
        <a:stretch>
          <a:fillRect/>
        </a:stretch>
      </xdr:blipFill>
      <xdr:spPr>
        <a:xfrm>
          <a:off x="3200400" y="3228975"/>
          <a:ext cx="981075" cy="9620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209550</xdr:colOff>
      <xdr:row>14</xdr:row>
      <xdr:rowOff>28575</xdr:rowOff>
    </xdr:from>
    <xdr:to>
      <xdr:col>4</xdr:col>
      <xdr:colOff>933450</xdr:colOff>
      <xdr:row>14</xdr:row>
      <xdr:rowOff>1695450</xdr:rowOff>
    </xdr:to>
    <xdr:pic>
      <xdr:nvPicPr>
        <xdr:cNvPr id="5" name="Picture 79"/>
        <xdr:cNvPicPr preferRelativeResize="1">
          <a:picLocks noChangeAspect="1"/>
        </xdr:cNvPicPr>
      </xdr:nvPicPr>
      <xdr:blipFill>
        <a:blip r:embed="rId5"/>
        <a:srcRect l="42750" t="10392" r="40538" b="12123"/>
        <a:stretch>
          <a:fillRect/>
        </a:stretch>
      </xdr:blipFill>
      <xdr:spPr>
        <a:xfrm>
          <a:off x="3171825" y="8029575"/>
          <a:ext cx="723900" cy="16668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342900</xdr:colOff>
      <xdr:row>15</xdr:row>
      <xdr:rowOff>47625</xdr:rowOff>
    </xdr:from>
    <xdr:to>
      <xdr:col>4</xdr:col>
      <xdr:colOff>885825</xdr:colOff>
      <xdr:row>15</xdr:row>
      <xdr:rowOff>1381125</xdr:rowOff>
    </xdr:to>
    <xdr:pic>
      <xdr:nvPicPr>
        <xdr:cNvPr id="6" name="Picture 80"/>
        <xdr:cNvPicPr preferRelativeResize="1">
          <a:picLocks noChangeAspect="1"/>
        </xdr:cNvPicPr>
      </xdr:nvPicPr>
      <xdr:blipFill>
        <a:blip r:embed="rId6"/>
        <a:srcRect l="42550" t="2452" r="39512" b="8587"/>
        <a:stretch>
          <a:fillRect/>
        </a:stretch>
      </xdr:blipFill>
      <xdr:spPr>
        <a:xfrm>
          <a:off x="3305175" y="9763125"/>
          <a:ext cx="542925" cy="13335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295275</xdr:colOff>
      <xdr:row>18</xdr:row>
      <xdr:rowOff>28575</xdr:rowOff>
    </xdr:from>
    <xdr:to>
      <xdr:col>4</xdr:col>
      <xdr:colOff>876300</xdr:colOff>
      <xdr:row>18</xdr:row>
      <xdr:rowOff>1381125</xdr:rowOff>
    </xdr:to>
    <xdr:pic>
      <xdr:nvPicPr>
        <xdr:cNvPr id="7" name="Picture 85"/>
        <xdr:cNvPicPr preferRelativeResize="1">
          <a:picLocks noChangeAspect="1"/>
        </xdr:cNvPicPr>
      </xdr:nvPicPr>
      <xdr:blipFill>
        <a:blip r:embed="rId7"/>
        <a:srcRect l="36756" t="4365" r="43818" b="4689"/>
        <a:stretch>
          <a:fillRect/>
        </a:stretch>
      </xdr:blipFill>
      <xdr:spPr>
        <a:xfrm>
          <a:off x="3257550" y="13477875"/>
          <a:ext cx="581025" cy="135255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295275</xdr:colOff>
      <xdr:row>19</xdr:row>
      <xdr:rowOff>66675</xdr:rowOff>
    </xdr:from>
    <xdr:to>
      <xdr:col>4</xdr:col>
      <xdr:colOff>904875</xdr:colOff>
      <xdr:row>19</xdr:row>
      <xdr:rowOff>828675</xdr:rowOff>
    </xdr:to>
    <xdr:pic>
      <xdr:nvPicPr>
        <xdr:cNvPr id="8" name="Picture 88"/>
        <xdr:cNvPicPr preferRelativeResize="1">
          <a:picLocks noChangeAspect="1"/>
        </xdr:cNvPicPr>
      </xdr:nvPicPr>
      <xdr:blipFill>
        <a:blip r:embed="rId8"/>
        <a:srcRect l="35874" t="12452" r="43336" b="35270"/>
        <a:stretch>
          <a:fillRect/>
        </a:stretch>
      </xdr:blipFill>
      <xdr:spPr>
        <a:xfrm>
          <a:off x="3257550" y="14925675"/>
          <a:ext cx="609600" cy="7620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38100</xdr:colOff>
      <xdr:row>20</xdr:row>
      <xdr:rowOff>190500</xdr:rowOff>
    </xdr:from>
    <xdr:to>
      <xdr:col>4</xdr:col>
      <xdr:colOff>1123950</xdr:colOff>
      <xdr:row>20</xdr:row>
      <xdr:rowOff>1247775</xdr:rowOff>
    </xdr:to>
    <xdr:pic>
      <xdr:nvPicPr>
        <xdr:cNvPr id="9" name="Picture 89"/>
        <xdr:cNvPicPr preferRelativeResize="1">
          <a:picLocks noChangeAspect="1"/>
        </xdr:cNvPicPr>
      </xdr:nvPicPr>
      <xdr:blipFill>
        <a:blip r:embed="rId9"/>
        <a:srcRect l="35952" t="22486" r="37156" b="25077"/>
        <a:stretch>
          <a:fillRect/>
        </a:stretch>
      </xdr:blipFill>
      <xdr:spPr>
        <a:xfrm>
          <a:off x="3000375" y="15944850"/>
          <a:ext cx="1085850" cy="10572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76200</xdr:colOff>
      <xdr:row>25</xdr:row>
      <xdr:rowOff>66675</xdr:rowOff>
    </xdr:from>
    <xdr:to>
      <xdr:col>4</xdr:col>
      <xdr:colOff>1095375</xdr:colOff>
      <xdr:row>27</xdr:row>
      <xdr:rowOff>200025</xdr:rowOff>
    </xdr:to>
    <xdr:pic>
      <xdr:nvPicPr>
        <xdr:cNvPr id="10" name="Picture 95"/>
        <xdr:cNvPicPr preferRelativeResize="1">
          <a:picLocks noChangeAspect="1"/>
        </xdr:cNvPicPr>
      </xdr:nvPicPr>
      <xdr:blipFill>
        <a:blip r:embed="rId10"/>
        <a:srcRect l="29397" t="8656" r="44204" b="9089"/>
        <a:stretch>
          <a:fillRect/>
        </a:stretch>
      </xdr:blipFill>
      <xdr:spPr>
        <a:xfrm>
          <a:off x="3038475" y="20926425"/>
          <a:ext cx="1019175" cy="142875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171450</xdr:colOff>
      <xdr:row>30</xdr:row>
      <xdr:rowOff>85725</xdr:rowOff>
    </xdr:from>
    <xdr:to>
      <xdr:col>4</xdr:col>
      <xdr:colOff>1028700</xdr:colOff>
      <xdr:row>31</xdr:row>
      <xdr:rowOff>523875</xdr:rowOff>
    </xdr:to>
    <xdr:pic>
      <xdr:nvPicPr>
        <xdr:cNvPr id="11" name="Picture 96"/>
        <xdr:cNvPicPr preferRelativeResize="1">
          <a:picLocks noChangeAspect="1"/>
        </xdr:cNvPicPr>
      </xdr:nvPicPr>
      <xdr:blipFill>
        <a:blip r:embed="rId11"/>
        <a:srcRect l="20384" t="3887" r="50962" b="4995"/>
        <a:stretch>
          <a:fillRect/>
        </a:stretch>
      </xdr:blipFill>
      <xdr:spPr>
        <a:xfrm>
          <a:off x="3133725" y="24098250"/>
          <a:ext cx="857250" cy="13239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314325</xdr:colOff>
      <xdr:row>21</xdr:row>
      <xdr:rowOff>942975</xdr:rowOff>
    </xdr:from>
    <xdr:to>
      <xdr:col>4</xdr:col>
      <xdr:colOff>800100</xdr:colOff>
      <xdr:row>23</xdr:row>
      <xdr:rowOff>257175</xdr:rowOff>
    </xdr:to>
    <xdr:pic>
      <xdr:nvPicPr>
        <xdr:cNvPr id="12" name="Picture 101"/>
        <xdr:cNvPicPr preferRelativeResize="1">
          <a:picLocks noChangeAspect="1"/>
        </xdr:cNvPicPr>
      </xdr:nvPicPr>
      <xdr:blipFill>
        <a:blip r:embed="rId12"/>
        <a:srcRect l="24238" t="7421" r="61686" b="17028"/>
        <a:stretch>
          <a:fillRect/>
        </a:stretch>
      </xdr:blipFill>
      <xdr:spPr>
        <a:xfrm>
          <a:off x="3276600" y="18097500"/>
          <a:ext cx="485775" cy="12858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180975</xdr:colOff>
      <xdr:row>16</xdr:row>
      <xdr:rowOff>38100</xdr:rowOff>
    </xdr:from>
    <xdr:to>
      <xdr:col>4</xdr:col>
      <xdr:colOff>923925</xdr:colOff>
      <xdr:row>16</xdr:row>
      <xdr:rowOff>990600</xdr:rowOff>
    </xdr:to>
    <xdr:pic>
      <xdr:nvPicPr>
        <xdr:cNvPr id="13" name="Picture 107"/>
        <xdr:cNvPicPr preferRelativeResize="1">
          <a:picLocks noChangeAspect="1"/>
        </xdr:cNvPicPr>
      </xdr:nvPicPr>
      <xdr:blipFill>
        <a:blip r:embed="rId13"/>
        <a:srcRect l="31297" t="14883" r="41329" b="14399"/>
        <a:stretch>
          <a:fillRect/>
        </a:stretch>
      </xdr:blipFill>
      <xdr:spPr>
        <a:xfrm>
          <a:off x="3143250" y="11163300"/>
          <a:ext cx="742950" cy="9525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171450</xdr:colOff>
      <xdr:row>17</xdr:row>
      <xdr:rowOff>28575</xdr:rowOff>
    </xdr:from>
    <xdr:to>
      <xdr:col>4</xdr:col>
      <xdr:colOff>895350</xdr:colOff>
      <xdr:row>17</xdr:row>
      <xdr:rowOff>1209675</xdr:rowOff>
    </xdr:to>
    <xdr:pic>
      <xdr:nvPicPr>
        <xdr:cNvPr id="14" name="Picture 108"/>
        <xdr:cNvPicPr preferRelativeResize="1">
          <a:picLocks noChangeAspect="1"/>
        </xdr:cNvPicPr>
      </xdr:nvPicPr>
      <xdr:blipFill>
        <a:blip r:embed="rId14"/>
        <a:srcRect l="27767" t="30416" r="56579" b="18122"/>
        <a:stretch>
          <a:fillRect/>
        </a:stretch>
      </xdr:blipFill>
      <xdr:spPr>
        <a:xfrm>
          <a:off x="3133725" y="12211050"/>
          <a:ext cx="723900" cy="11811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114300</xdr:colOff>
      <xdr:row>34</xdr:row>
      <xdr:rowOff>266700</xdr:rowOff>
    </xdr:from>
    <xdr:to>
      <xdr:col>4</xdr:col>
      <xdr:colOff>1133475</xdr:colOff>
      <xdr:row>35</xdr:row>
      <xdr:rowOff>95250</xdr:rowOff>
    </xdr:to>
    <xdr:pic>
      <xdr:nvPicPr>
        <xdr:cNvPr id="15" name="Picture 114"/>
        <xdr:cNvPicPr preferRelativeResize="1">
          <a:picLocks noChangeAspect="1"/>
        </xdr:cNvPicPr>
      </xdr:nvPicPr>
      <xdr:blipFill>
        <a:blip r:embed="rId15"/>
        <a:srcRect l="22630" t="28634" r="47589" b="34304"/>
        <a:stretch>
          <a:fillRect/>
        </a:stretch>
      </xdr:blipFill>
      <xdr:spPr>
        <a:xfrm>
          <a:off x="3076575" y="27403425"/>
          <a:ext cx="1019175" cy="561975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J39"/>
  <sheetViews>
    <sheetView tabSelected="1" workbookViewId="0" topLeftCell="A1">
      <selection activeCell="N17" sqref="N17"/>
    </sheetView>
  </sheetViews>
  <sheetFormatPr defaultColWidth="8.57421875" defaultRowHeight="15"/>
  <cols>
    <col min="1" max="1" width="5.00390625" style="0" customWidth="1"/>
    <col min="2" max="2" width="12.7109375" style="0" customWidth="1"/>
    <col min="3" max="3" width="12.8515625" style="0" customWidth="1"/>
    <col min="4" max="4" width="13.8515625" style="0" customWidth="1"/>
    <col min="5" max="5" width="18.8515625" style="0" customWidth="1"/>
    <col min="6" max="6" width="46.421875" style="0" customWidth="1"/>
    <col min="7" max="10" width="11.57421875" style="0" hidden="1" customWidth="1"/>
    <col min="11" max="11" width="11.421875" style="1" customWidth="1"/>
    <col min="12" max="12" width="9.140625" style="2" customWidth="1"/>
  </cols>
  <sheetData>
    <row r="1" spans="1:11" ht="22.5" customHeight="1">
      <c r="A1" s="3"/>
      <c r="B1" s="4"/>
      <c r="C1" s="4"/>
      <c r="D1" s="5"/>
      <c r="E1" s="6" t="s">
        <v>0</v>
      </c>
      <c r="F1" s="7"/>
      <c r="G1" s="4"/>
      <c r="H1" s="4"/>
      <c r="I1" s="4"/>
      <c r="J1" s="4"/>
      <c r="K1" s="4"/>
    </row>
    <row r="2" spans="1:11" ht="23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6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4.25" customHeight="1">
      <c r="A4" s="10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3" t="s">
        <v>7</v>
      </c>
      <c r="G4" s="14" t="s">
        <v>8</v>
      </c>
      <c r="H4" s="14"/>
      <c r="I4" s="14"/>
      <c r="J4" s="14"/>
      <c r="K4" s="15" t="s">
        <v>9</v>
      </c>
    </row>
    <row r="5" spans="1:11" ht="36.75" customHeight="1">
      <c r="A5" s="10"/>
      <c r="B5" s="11"/>
      <c r="C5" s="11"/>
      <c r="D5" s="12"/>
      <c r="E5" s="12"/>
      <c r="F5" s="13"/>
      <c r="G5" s="16" t="s">
        <v>10</v>
      </c>
      <c r="H5" s="17" t="s">
        <v>11</v>
      </c>
      <c r="I5" s="17" t="s">
        <v>12</v>
      </c>
      <c r="J5" s="18" t="s">
        <v>13</v>
      </c>
      <c r="K5" s="15"/>
    </row>
    <row r="6" spans="1:15" ht="35.1" customHeight="1">
      <c r="A6" s="19">
        <v>1</v>
      </c>
      <c r="B6" s="20" t="s">
        <v>14</v>
      </c>
      <c r="C6" s="21" t="s">
        <v>15</v>
      </c>
      <c r="D6" s="19" t="s">
        <v>16</v>
      </c>
      <c r="E6" s="22"/>
      <c r="F6" s="23" t="s">
        <v>17</v>
      </c>
      <c r="G6" s="24">
        <v>1646</v>
      </c>
      <c r="H6" s="24">
        <v>946</v>
      </c>
      <c r="I6" s="24">
        <v>69</v>
      </c>
      <c r="J6" s="25">
        <f>G6*H6*I6/1000000000</f>
        <v>0.107441004</v>
      </c>
      <c r="K6" s="26">
        <v>52478.64</v>
      </c>
      <c r="M6" s="27"/>
      <c r="O6" s="28"/>
    </row>
    <row r="7" spans="1:13" ht="35.1" customHeight="1">
      <c r="A7" s="24">
        <f>1+A6</f>
        <v>2</v>
      </c>
      <c r="B7" s="20"/>
      <c r="C7" s="29" t="s">
        <v>18</v>
      </c>
      <c r="D7" s="24" t="s">
        <v>19</v>
      </c>
      <c r="E7" s="22"/>
      <c r="F7" s="23"/>
      <c r="G7" s="24">
        <v>1000</v>
      </c>
      <c r="H7" s="24">
        <v>725</v>
      </c>
      <c r="I7" s="24">
        <v>119</v>
      </c>
      <c r="J7" s="25">
        <f>G7*H7*I7/1000000000</f>
        <v>0.086275</v>
      </c>
      <c r="K7" s="26">
        <v>57519.78</v>
      </c>
      <c r="M7" s="27"/>
    </row>
    <row r="8" spans="1:13" ht="35.1" customHeight="1">
      <c r="A8" s="24">
        <f>1+A7</f>
        <v>3</v>
      </c>
      <c r="B8" s="20"/>
      <c r="C8" s="29" t="s">
        <v>20</v>
      </c>
      <c r="D8" s="24" t="s">
        <v>21</v>
      </c>
      <c r="E8" s="22"/>
      <c r="F8" s="23"/>
      <c r="G8" s="24"/>
      <c r="H8" s="24"/>
      <c r="I8" s="24"/>
      <c r="J8" s="25">
        <f>G8*H8*I8/1000000000</f>
        <v>0</v>
      </c>
      <c r="K8" s="26">
        <v>60885.6</v>
      </c>
      <c r="M8" s="27"/>
    </row>
    <row r="9" spans="1:13" ht="27" customHeight="1">
      <c r="A9" s="24">
        <f>1+A8</f>
        <v>4</v>
      </c>
      <c r="B9" s="30" t="s">
        <v>22</v>
      </c>
      <c r="C9" s="29" t="s">
        <v>23</v>
      </c>
      <c r="D9" s="25" t="s">
        <v>24</v>
      </c>
      <c r="E9" s="31"/>
      <c r="F9" s="32" t="s">
        <v>25</v>
      </c>
      <c r="G9" s="24"/>
      <c r="H9" s="24"/>
      <c r="I9" s="24"/>
      <c r="J9" s="25">
        <f>G9*H9*I9/1000000000</f>
        <v>0</v>
      </c>
      <c r="K9" s="26">
        <v>24220.38</v>
      </c>
      <c r="M9" s="27"/>
    </row>
    <row r="10" spans="1:13" ht="30.75" customHeight="1">
      <c r="A10" s="24">
        <f>1+A9</f>
        <v>5</v>
      </c>
      <c r="B10" s="30"/>
      <c r="C10" s="29" t="s">
        <v>26</v>
      </c>
      <c r="D10" s="25" t="s">
        <v>27</v>
      </c>
      <c r="E10" s="22"/>
      <c r="F10" s="32"/>
      <c r="G10" s="24"/>
      <c r="H10" s="24"/>
      <c r="I10" s="24"/>
      <c r="J10" s="25">
        <f>G10*H10*I10/1000000000</f>
        <v>0</v>
      </c>
      <c r="K10" s="26">
        <v>28832.34</v>
      </c>
      <c r="M10" s="27"/>
    </row>
    <row r="11" spans="1:13" ht="49.5" customHeight="1">
      <c r="A11" s="24">
        <f>1+A10</f>
        <v>6</v>
      </c>
      <c r="B11" s="33" t="s">
        <v>28</v>
      </c>
      <c r="C11" s="29" t="s">
        <v>29</v>
      </c>
      <c r="D11" s="25" t="s">
        <v>30</v>
      </c>
      <c r="E11" s="19"/>
      <c r="F11" s="32"/>
      <c r="G11" s="24"/>
      <c r="H11" s="24"/>
      <c r="I11" s="24"/>
      <c r="J11" s="25">
        <f>G11*H11*I11/1000000000</f>
        <v>0</v>
      </c>
      <c r="K11" s="26">
        <v>19173.72</v>
      </c>
      <c r="M11" s="27"/>
    </row>
    <row r="12" spans="1:36" ht="83.25" customHeight="1">
      <c r="A12" s="34">
        <v>7</v>
      </c>
      <c r="B12" s="35" t="s">
        <v>31</v>
      </c>
      <c r="C12" s="36" t="s">
        <v>32</v>
      </c>
      <c r="D12" s="37" t="s">
        <v>33</v>
      </c>
      <c r="E12" s="37"/>
      <c r="F12" s="38" t="s">
        <v>34</v>
      </c>
      <c r="G12" s="24">
        <v>4016</v>
      </c>
      <c r="K12" s="26">
        <v>20853.18</v>
      </c>
      <c r="M12" s="27"/>
      <c r="Z12" s="24"/>
      <c r="AB12" s="24"/>
      <c r="AC12" s="25"/>
      <c r="AD12" s="19"/>
      <c r="AE12" s="39"/>
      <c r="AF12" s="24"/>
      <c r="AG12" s="24"/>
      <c r="AH12" s="24"/>
      <c r="AI12" s="24"/>
      <c r="AJ12" s="24"/>
    </row>
    <row r="13" spans="1:13" ht="108" customHeight="1">
      <c r="A13" s="24">
        <v>8</v>
      </c>
      <c r="B13" s="33" t="s">
        <v>35</v>
      </c>
      <c r="C13" s="29" t="s">
        <v>36</v>
      </c>
      <c r="D13" s="24" t="s">
        <v>37</v>
      </c>
      <c r="E13" s="19"/>
      <c r="F13" s="39" t="s">
        <v>38</v>
      </c>
      <c r="G13" s="24"/>
      <c r="H13" s="24"/>
      <c r="I13" s="24"/>
      <c r="J13" s="25">
        <f>G13*H13*I13/1000000000</f>
        <v>0</v>
      </c>
      <c r="K13" s="26">
        <v>73668.54</v>
      </c>
      <c r="M13" s="27"/>
    </row>
    <row r="14" spans="1:13" ht="105" customHeight="1">
      <c r="A14" s="24"/>
      <c r="B14" s="40" t="s">
        <v>35</v>
      </c>
      <c r="C14" s="29" t="s">
        <v>39</v>
      </c>
      <c r="D14" s="24" t="s">
        <v>19</v>
      </c>
      <c r="E14" s="19"/>
      <c r="F14" s="39" t="s">
        <v>38</v>
      </c>
      <c r="G14" s="24"/>
      <c r="H14" s="24"/>
      <c r="I14" s="24"/>
      <c r="J14" s="25"/>
      <c r="K14" s="26">
        <v>51129</v>
      </c>
      <c r="M14" s="27"/>
    </row>
    <row r="15" spans="1:13" ht="135" customHeight="1">
      <c r="A15" s="24">
        <f>1+A13</f>
        <v>9</v>
      </c>
      <c r="B15" s="33" t="s">
        <v>40</v>
      </c>
      <c r="C15" s="29" t="s">
        <v>41</v>
      </c>
      <c r="D15" s="24" t="s">
        <v>42</v>
      </c>
      <c r="E15" s="24"/>
      <c r="F15" s="32" t="s">
        <v>43</v>
      </c>
      <c r="G15" s="24"/>
      <c r="H15" s="24"/>
      <c r="I15" s="24"/>
      <c r="J15" s="25">
        <f>G15*H15*I15/1000000000</f>
        <v>0</v>
      </c>
      <c r="K15" s="26">
        <v>16227.42</v>
      </c>
      <c r="M15" s="27"/>
    </row>
    <row r="16" spans="1:13" ht="111" customHeight="1">
      <c r="A16" s="24">
        <v>10</v>
      </c>
      <c r="B16" s="33" t="s">
        <v>40</v>
      </c>
      <c r="C16" s="29" t="s">
        <v>44</v>
      </c>
      <c r="D16" s="24" t="s">
        <v>45</v>
      </c>
      <c r="E16" s="19"/>
      <c r="F16" s="32" t="s">
        <v>43</v>
      </c>
      <c r="G16" s="24"/>
      <c r="H16" s="24"/>
      <c r="I16" s="24"/>
      <c r="J16" s="25">
        <f>G16*H16*I16/1000000000</f>
        <v>0</v>
      </c>
      <c r="K16" s="26">
        <v>10910.28</v>
      </c>
      <c r="M16" s="27"/>
    </row>
    <row r="17" spans="1:13" ht="83.25" customHeight="1">
      <c r="A17" s="24">
        <v>11</v>
      </c>
      <c r="B17" s="33" t="s">
        <v>40</v>
      </c>
      <c r="C17" s="29" t="s">
        <v>46</v>
      </c>
      <c r="D17" s="24" t="s">
        <v>47</v>
      </c>
      <c r="E17" s="19"/>
      <c r="F17" s="32" t="s">
        <v>43</v>
      </c>
      <c r="G17" s="24"/>
      <c r="H17" s="24"/>
      <c r="I17" s="24"/>
      <c r="J17" s="25">
        <f>G17*H17*I17/1000000000</f>
        <v>0</v>
      </c>
      <c r="K17" s="26">
        <v>7910.16</v>
      </c>
      <c r="M17" s="27"/>
    </row>
    <row r="18" spans="1:13" ht="99.75" customHeight="1">
      <c r="A18" s="24">
        <f>1+A17</f>
        <v>12</v>
      </c>
      <c r="B18" s="33" t="s">
        <v>40</v>
      </c>
      <c r="C18" s="29" t="s">
        <v>48</v>
      </c>
      <c r="D18" s="24" t="s">
        <v>49</v>
      </c>
      <c r="E18" s="19"/>
      <c r="F18" s="32" t="s">
        <v>43</v>
      </c>
      <c r="G18" s="24"/>
      <c r="H18" s="24"/>
      <c r="I18" s="24"/>
      <c r="J18" s="25">
        <f>G18*H18*I18/1000000000</f>
        <v>0</v>
      </c>
      <c r="K18" s="26">
        <v>10489.38</v>
      </c>
      <c r="M18" s="27"/>
    </row>
    <row r="19" spans="1:13" ht="111" customHeight="1">
      <c r="A19" s="24">
        <f>1+A18</f>
        <v>13</v>
      </c>
      <c r="B19" s="33" t="s">
        <v>50</v>
      </c>
      <c r="C19" s="29" t="s">
        <v>51</v>
      </c>
      <c r="D19" s="24" t="s">
        <v>52</v>
      </c>
      <c r="E19" s="19"/>
      <c r="F19" s="32" t="s">
        <v>53</v>
      </c>
      <c r="G19" s="24"/>
      <c r="H19" s="24"/>
      <c r="I19" s="24"/>
      <c r="J19" s="25">
        <f>G19*H19*I19/1000000000</f>
        <v>0</v>
      </c>
      <c r="K19" s="26">
        <v>23211.6</v>
      </c>
      <c r="M19" s="27"/>
    </row>
    <row r="20" spans="1:13" ht="70.5" customHeight="1">
      <c r="A20" s="24">
        <f>1+A19</f>
        <v>14</v>
      </c>
      <c r="B20" s="33" t="s">
        <v>54</v>
      </c>
      <c r="C20" s="29" t="s">
        <v>55</v>
      </c>
      <c r="D20" s="24" t="s">
        <v>56</v>
      </c>
      <c r="E20" s="24"/>
      <c r="F20" s="32" t="s">
        <v>57</v>
      </c>
      <c r="G20" s="24"/>
      <c r="H20" s="24"/>
      <c r="I20" s="24"/>
      <c r="J20" s="25">
        <f>G20*H20*I20/1000000000</f>
        <v>0</v>
      </c>
      <c r="K20" s="26">
        <v>18164.94</v>
      </c>
      <c r="M20" s="27"/>
    </row>
    <row r="21" spans="1:13" ht="110.25" customHeight="1">
      <c r="A21" s="24">
        <f>1+A20</f>
        <v>15</v>
      </c>
      <c r="B21" s="33" t="s">
        <v>54</v>
      </c>
      <c r="C21" s="29" t="s">
        <v>58</v>
      </c>
      <c r="D21" s="24" t="s">
        <v>59</v>
      </c>
      <c r="E21" s="31"/>
      <c r="F21" s="32" t="s">
        <v>60</v>
      </c>
      <c r="G21" s="24"/>
      <c r="H21" s="24"/>
      <c r="I21" s="24"/>
      <c r="J21" s="25">
        <f>G21*H21*I21/1000000000</f>
        <v>0</v>
      </c>
      <c r="K21" s="26">
        <v>50122.98</v>
      </c>
      <c r="M21" s="27"/>
    </row>
    <row r="22" spans="1:13" ht="78" customHeight="1">
      <c r="A22" s="24">
        <f>1+A21</f>
        <v>16</v>
      </c>
      <c r="B22" s="33" t="s">
        <v>61</v>
      </c>
      <c r="C22" s="29" t="s">
        <v>62</v>
      </c>
      <c r="D22" s="25" t="s">
        <v>63</v>
      </c>
      <c r="E22" s="24"/>
      <c r="F22" s="41" t="s">
        <v>64</v>
      </c>
      <c r="G22" s="24"/>
      <c r="H22" s="24"/>
      <c r="I22" s="24"/>
      <c r="J22" s="25">
        <f>G22*H22*I22/1000000000</f>
        <v>0</v>
      </c>
      <c r="K22" s="26">
        <v>17986.92</v>
      </c>
      <c r="M22" s="27"/>
    </row>
    <row r="23" spans="1:13" ht="77.25" customHeight="1">
      <c r="A23" s="24">
        <f>1+A22</f>
        <v>17</v>
      </c>
      <c r="B23" s="33"/>
      <c r="C23" s="29" t="s">
        <v>65</v>
      </c>
      <c r="D23" s="25" t="s">
        <v>66</v>
      </c>
      <c r="E23" s="24"/>
      <c r="F23" s="42" t="s">
        <v>67</v>
      </c>
      <c r="G23" s="24"/>
      <c r="H23" s="24"/>
      <c r="I23" s="24"/>
      <c r="J23" s="25">
        <f>G23*H23*I23/1000000000</f>
        <v>0</v>
      </c>
      <c r="K23" s="26">
        <v>11978.4</v>
      </c>
      <c r="M23" s="27"/>
    </row>
    <row r="24" spans="1:13" ht="85.5" customHeight="1">
      <c r="A24" s="24">
        <f>1+A23</f>
        <v>18</v>
      </c>
      <c r="B24" s="33"/>
      <c r="C24" s="43" t="s">
        <v>68</v>
      </c>
      <c r="D24" s="25" t="s">
        <v>69</v>
      </c>
      <c r="E24" s="24"/>
      <c r="F24" s="42" t="s">
        <v>70</v>
      </c>
      <c r="G24" s="24"/>
      <c r="H24" s="24"/>
      <c r="I24" s="24"/>
      <c r="J24" s="25">
        <f>G24*H24*I24/1000000000</f>
        <v>0</v>
      </c>
      <c r="K24" s="26">
        <v>8074.38</v>
      </c>
      <c r="M24" s="27"/>
    </row>
    <row r="25" spans="1:13" ht="51.6" customHeight="1">
      <c r="A25" s="24">
        <f>1+A24</f>
        <v>19</v>
      </c>
      <c r="B25" s="44" t="s">
        <v>71</v>
      </c>
      <c r="C25" s="29" t="s">
        <v>72</v>
      </c>
      <c r="D25" s="24" t="s">
        <v>73</v>
      </c>
      <c r="E25" s="24"/>
      <c r="F25" s="45" t="s">
        <v>74</v>
      </c>
      <c r="G25" s="24"/>
      <c r="H25" s="24"/>
      <c r="I25" s="24"/>
      <c r="J25" s="25">
        <f>G25*H25*I25/1000000000</f>
        <v>0</v>
      </c>
      <c r="K25" s="26">
        <v>5629.02</v>
      </c>
      <c r="M25" s="27"/>
    </row>
    <row r="26" spans="1:13" ht="53.45" customHeight="1">
      <c r="A26" s="24">
        <f>1+A25</f>
        <v>20</v>
      </c>
      <c r="B26" s="44"/>
      <c r="C26" s="46" t="s">
        <v>75</v>
      </c>
      <c r="D26" s="47" t="s">
        <v>76</v>
      </c>
      <c r="E26" s="24"/>
      <c r="F26" s="45" t="s">
        <v>77</v>
      </c>
      <c r="G26" s="24"/>
      <c r="H26" s="24"/>
      <c r="I26" s="24"/>
      <c r="J26" s="25"/>
      <c r="K26" s="26">
        <v>3030.48</v>
      </c>
      <c r="M26" s="27"/>
    </row>
    <row r="27" spans="1:13" ht="49.15" customHeight="1">
      <c r="A27" s="24">
        <f>1+A26</f>
        <v>21</v>
      </c>
      <c r="B27" s="44"/>
      <c r="C27" s="29" t="s">
        <v>78</v>
      </c>
      <c r="D27" s="24" t="s">
        <v>79</v>
      </c>
      <c r="E27" s="24"/>
      <c r="F27" s="45" t="s">
        <v>74</v>
      </c>
      <c r="G27" s="24"/>
      <c r="H27" s="24"/>
      <c r="I27" s="24"/>
      <c r="J27" s="25">
        <f>G27*H27*I27/1000000000</f>
        <v>0</v>
      </c>
      <c r="K27" s="26">
        <v>6981.42</v>
      </c>
      <c r="M27" s="27"/>
    </row>
    <row r="28" spans="1:13" ht="45" customHeight="1">
      <c r="A28" s="24">
        <f>1+A27</f>
        <v>22</v>
      </c>
      <c r="B28" s="44"/>
      <c r="C28" s="46" t="s">
        <v>80</v>
      </c>
      <c r="D28" s="47" t="s">
        <v>81</v>
      </c>
      <c r="E28" s="24"/>
      <c r="F28" s="45" t="s">
        <v>77</v>
      </c>
      <c r="G28" s="24"/>
      <c r="H28" s="24"/>
      <c r="I28" s="24"/>
      <c r="J28" s="25"/>
      <c r="K28" s="26">
        <v>4035.12</v>
      </c>
      <c r="M28" s="27"/>
    </row>
    <row r="29" spans="1:13" ht="48.6" customHeight="1">
      <c r="A29" s="24">
        <f>1+A28</f>
        <v>23</v>
      </c>
      <c r="B29" s="44"/>
      <c r="C29" s="43" t="s">
        <v>82</v>
      </c>
      <c r="D29" s="47" t="s">
        <v>83</v>
      </c>
      <c r="E29" s="24"/>
      <c r="F29" s="45" t="s">
        <v>74</v>
      </c>
      <c r="G29" s="24"/>
      <c r="H29" s="24"/>
      <c r="I29" s="24"/>
      <c r="J29" s="25"/>
      <c r="K29" s="26">
        <v>9658.62</v>
      </c>
      <c r="M29" s="27"/>
    </row>
    <row r="30" spans="1:13" ht="53.45" customHeight="1">
      <c r="A30" s="24">
        <f>1+A29</f>
        <v>24</v>
      </c>
      <c r="B30" s="44"/>
      <c r="C30" s="46" t="s">
        <v>84</v>
      </c>
      <c r="D30" s="47" t="s">
        <v>85</v>
      </c>
      <c r="E30" s="24"/>
      <c r="F30" s="45" t="s">
        <v>77</v>
      </c>
      <c r="G30" s="24"/>
      <c r="H30" s="24"/>
      <c r="I30" s="24"/>
      <c r="J30" s="25"/>
      <c r="K30" s="26">
        <v>5272.98</v>
      </c>
      <c r="M30" s="27"/>
    </row>
    <row r="31" spans="1:13" ht="69.75" customHeight="1">
      <c r="A31" s="24">
        <f>1+A30</f>
        <v>25</v>
      </c>
      <c r="B31" s="44"/>
      <c r="C31" s="29" t="s">
        <v>86</v>
      </c>
      <c r="D31" s="24" t="s">
        <v>79</v>
      </c>
      <c r="E31" s="24"/>
      <c r="F31" s="45" t="s">
        <v>87</v>
      </c>
      <c r="G31" s="24"/>
      <c r="H31" s="24"/>
      <c r="I31" s="24"/>
      <c r="J31" s="25">
        <f>G31*H31*I31/1000000000</f>
        <v>0</v>
      </c>
      <c r="K31" s="26">
        <v>25146.36</v>
      </c>
      <c r="M31" s="27"/>
    </row>
    <row r="32" spans="1:13" ht="57" customHeight="1">
      <c r="A32" s="24">
        <f>1+A31</f>
        <v>26</v>
      </c>
      <c r="B32" s="40"/>
      <c r="C32" s="46" t="s">
        <v>88</v>
      </c>
      <c r="D32" s="47" t="s">
        <v>81</v>
      </c>
      <c r="E32" s="24"/>
      <c r="F32" s="45" t="s">
        <v>89</v>
      </c>
      <c r="G32" s="24"/>
      <c r="H32" s="24"/>
      <c r="I32" s="24"/>
      <c r="J32" s="25"/>
      <c r="K32" s="26">
        <v>14260.92</v>
      </c>
      <c r="M32" s="27"/>
    </row>
    <row r="33" spans="1:13" ht="61.5" customHeight="1">
      <c r="A33" s="24">
        <f>1+A32</f>
        <v>27</v>
      </c>
      <c r="B33" s="33" t="s">
        <v>90</v>
      </c>
      <c r="C33" s="29" t="s">
        <v>91</v>
      </c>
      <c r="D33" s="24" t="s">
        <v>92</v>
      </c>
      <c r="E33" s="48"/>
      <c r="F33" s="32" t="s">
        <v>93</v>
      </c>
      <c r="G33" s="24"/>
      <c r="H33" s="24"/>
      <c r="I33" s="24"/>
      <c r="J33" s="25">
        <f>G33*H33*I33/1000000000</f>
        <v>0</v>
      </c>
      <c r="K33" s="26">
        <v>5969.88</v>
      </c>
      <c r="M33" s="27"/>
    </row>
    <row r="34" spans="1:13" ht="57.75" customHeight="1">
      <c r="A34" s="24">
        <f>1+A33</f>
        <v>28</v>
      </c>
      <c r="B34" s="33"/>
      <c r="C34" s="29" t="s">
        <v>94</v>
      </c>
      <c r="D34" s="24" t="s">
        <v>95</v>
      </c>
      <c r="E34" s="48"/>
      <c r="F34" s="32" t="s">
        <v>96</v>
      </c>
      <c r="G34" s="24"/>
      <c r="H34" s="24"/>
      <c r="I34" s="24"/>
      <c r="J34" s="25">
        <f>G34*H34*I34/1000000000</f>
        <v>0</v>
      </c>
      <c r="K34" s="26">
        <v>10312.74</v>
      </c>
      <c r="M34" s="27"/>
    </row>
    <row r="35" spans="1:13" ht="57.75" customHeight="1">
      <c r="A35" s="24">
        <f>1+A34</f>
        <v>29</v>
      </c>
      <c r="B35" s="33"/>
      <c r="C35" s="29" t="s">
        <v>97</v>
      </c>
      <c r="D35" s="24" t="s">
        <v>98</v>
      </c>
      <c r="E35" s="48"/>
      <c r="F35" s="32" t="s">
        <v>99</v>
      </c>
      <c r="G35" s="24"/>
      <c r="H35" s="24"/>
      <c r="I35" s="24"/>
      <c r="J35" s="25">
        <f>G35*H35*I35/1000000000</f>
        <v>0</v>
      </c>
      <c r="K35" s="26">
        <v>14844.66</v>
      </c>
      <c r="M35" s="27"/>
    </row>
    <row r="36" spans="1:13" ht="76.5" customHeight="1">
      <c r="A36" s="24">
        <f>1+A35</f>
        <v>30</v>
      </c>
      <c r="B36" s="33"/>
      <c r="C36" s="29" t="s">
        <v>100</v>
      </c>
      <c r="D36" s="24" t="s">
        <v>101</v>
      </c>
      <c r="E36" s="48"/>
      <c r="F36" s="32" t="s">
        <v>102</v>
      </c>
      <c r="G36" s="24"/>
      <c r="H36" s="24"/>
      <c r="I36" s="24"/>
      <c r="J36" s="25"/>
      <c r="K36" s="26">
        <v>12407.58</v>
      </c>
      <c r="M36" s="27"/>
    </row>
    <row r="37" spans="1:13" ht="57.75" customHeight="1">
      <c r="A37" s="24">
        <f>1+A36</f>
        <v>31</v>
      </c>
      <c r="B37" s="33"/>
      <c r="C37" s="29" t="s">
        <v>103</v>
      </c>
      <c r="D37" s="24" t="s">
        <v>104</v>
      </c>
      <c r="E37" s="48"/>
      <c r="F37" s="32" t="s">
        <v>105</v>
      </c>
      <c r="G37" s="24"/>
      <c r="H37" s="24"/>
      <c r="I37" s="24"/>
      <c r="J37" s="25"/>
      <c r="K37" s="26">
        <v>3811.56</v>
      </c>
      <c r="M37" s="27"/>
    </row>
    <row r="38" spans="1:13" ht="62.25" customHeight="1">
      <c r="A38" s="24">
        <f>1+A37</f>
        <v>32</v>
      </c>
      <c r="B38" s="33"/>
      <c r="C38" s="29" t="s">
        <v>106</v>
      </c>
      <c r="D38" s="24" t="s">
        <v>107</v>
      </c>
      <c r="E38" s="48"/>
      <c r="F38" s="45" t="s">
        <v>108</v>
      </c>
      <c r="G38" s="24"/>
      <c r="H38" s="24"/>
      <c r="I38" s="24"/>
      <c r="J38" s="25">
        <f>G38*H38*I38/1000000000</f>
        <v>0</v>
      </c>
      <c r="K38" s="26">
        <v>9022.44</v>
      </c>
      <c r="M38" s="27"/>
    </row>
    <row r="39" spans="1:6" ht="33.75" customHeight="1">
      <c r="A39" s="49" t="s">
        <v>109</v>
      </c>
      <c r="B39" s="49"/>
      <c r="C39" s="49"/>
      <c r="D39" s="49"/>
      <c r="E39" s="49"/>
      <c r="F39" s="49"/>
    </row>
    <row r="40" ht="27.95" customHeight="1"/>
    <row r="41" ht="27.95" customHeight="1"/>
    <row r="42" ht="27.95" customHeight="1"/>
    <row r="43" ht="27.95" customHeight="1"/>
    <row r="44" ht="27.95" customHeight="1"/>
    <row r="45" ht="27.95" customHeight="1"/>
    <row r="46" ht="27.95" customHeight="1"/>
    <row r="47" ht="27.95" customHeight="1"/>
    <row r="48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</sheetData>
  <mergeCells count="22">
    <mergeCell ref="A2:K2"/>
    <mergeCell ref="A3:K3"/>
    <mergeCell ref="A4:A5"/>
    <mergeCell ref="B4:B5"/>
    <mergeCell ref="C4:C5"/>
    <mergeCell ref="D4:D5"/>
    <mergeCell ref="E4:E5"/>
    <mergeCell ref="F4:F5"/>
    <mergeCell ref="G4:J4"/>
    <mergeCell ref="K4:K5"/>
    <mergeCell ref="B6:B8"/>
    <mergeCell ref="F6:F8"/>
    <mergeCell ref="B9:B10"/>
    <mergeCell ref="F9:F11"/>
    <mergeCell ref="B22:B24"/>
    <mergeCell ref="E22:E24"/>
    <mergeCell ref="B25:B31"/>
    <mergeCell ref="E25:E30"/>
    <mergeCell ref="E31:E32"/>
    <mergeCell ref="B33:B38"/>
    <mergeCell ref="E33:E38"/>
    <mergeCell ref="A39:F39"/>
  </mergeCells>
  <printOptions/>
  <pageMargins left="0.39375" right="0" top="0" bottom="0" header="0.511805555555555" footer="0"/>
  <pageSetup horizontalDpi="300" verticalDpi="300" orientation="portrait" paperSize="9" copies="1"/>
  <headerFooter>
    <oddFooter>&amp;R&amp;P</oddFooter>
  </headerFooter>
  <rowBreaks count="1" manualBreakCount="1">
    <brk id="1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41"/>
  <sheetViews>
    <sheetView workbookViewId="0" topLeftCell="A1">
      <selection activeCell="D5" sqref="D5"/>
    </sheetView>
  </sheetViews>
  <sheetFormatPr defaultColWidth="8.57421875" defaultRowHeight="15"/>
  <cols>
    <col min="1" max="1" width="12.00390625" style="0" customWidth="1"/>
    <col min="2" max="2" width="10.8515625" style="0" customWidth="1"/>
    <col min="6" max="6" width="9.140625" style="1" customWidth="1"/>
  </cols>
  <sheetData>
    <row r="1" spans="1:6" ht="19.5">
      <c r="A1" s="50" t="s">
        <v>110</v>
      </c>
      <c r="B1" s="50"/>
      <c r="C1" s="50"/>
      <c r="D1" s="50"/>
      <c r="E1" s="50"/>
      <c r="F1" s="50"/>
    </row>
    <row r="2" spans="1:6" ht="15.75">
      <c r="A2" s="51" t="s">
        <v>4</v>
      </c>
      <c r="B2" s="51" t="s">
        <v>8</v>
      </c>
      <c r="C2" s="51"/>
      <c r="D2" s="51"/>
      <c r="E2" s="51"/>
      <c r="F2" s="51"/>
    </row>
    <row r="3" spans="1:6" ht="33.75">
      <c r="A3" s="51"/>
      <c r="B3" s="52" t="s">
        <v>10</v>
      </c>
      <c r="C3" s="40" t="s">
        <v>11</v>
      </c>
      <c r="D3" s="53" t="s">
        <v>12</v>
      </c>
      <c r="E3" s="54" t="s">
        <v>13</v>
      </c>
      <c r="F3" s="55" t="s">
        <v>111</v>
      </c>
    </row>
    <row r="4" spans="1:6" ht="15">
      <c r="A4" s="51" t="s">
        <v>15</v>
      </c>
      <c r="B4" s="56">
        <v>1646</v>
      </c>
      <c r="C4" s="57">
        <v>946</v>
      </c>
      <c r="D4" s="58">
        <v>69</v>
      </c>
      <c r="E4" s="59">
        <f>B4*C4*D4/1000000000</f>
        <v>0.107441004</v>
      </c>
      <c r="F4" s="60"/>
    </row>
    <row r="5" spans="1:6" ht="15">
      <c r="A5" s="51"/>
      <c r="B5" s="61">
        <v>1000</v>
      </c>
      <c r="C5" s="24">
        <v>725</v>
      </c>
      <c r="D5" s="25">
        <v>119</v>
      </c>
      <c r="E5" s="62">
        <f>B5*C5*D5/1000000000</f>
        <v>0.086275</v>
      </c>
      <c r="F5" s="63"/>
    </row>
    <row r="6" spans="1:6" ht="15.75">
      <c r="A6" s="51"/>
      <c r="B6" s="64">
        <v>1496</v>
      </c>
      <c r="C6" s="65">
        <v>648</v>
      </c>
      <c r="D6" s="66">
        <v>29</v>
      </c>
      <c r="E6" s="67">
        <f>B6*C6*D6/1000000000</f>
        <v>0.028112832</v>
      </c>
      <c r="F6" s="63"/>
    </row>
    <row r="7" spans="1:6" ht="15.75">
      <c r="A7" s="2"/>
      <c r="B7" s="68"/>
      <c r="C7" s="68"/>
      <c r="D7" s="68" t="s">
        <v>112</v>
      </c>
      <c r="E7" s="69">
        <f>SUM(E4:E6)</f>
        <v>0.221828836</v>
      </c>
      <c r="F7" s="70">
        <v>101.3</v>
      </c>
    </row>
    <row r="8" spans="1:6" ht="15">
      <c r="A8" s="51" t="s">
        <v>18</v>
      </c>
      <c r="B8" s="56">
        <v>1846</v>
      </c>
      <c r="C8" s="57">
        <v>946</v>
      </c>
      <c r="D8" s="58">
        <v>69</v>
      </c>
      <c r="E8" s="59">
        <f>B8*C8*D8/1000000000</f>
        <v>0.120495804</v>
      </c>
      <c r="F8" s="63"/>
    </row>
    <row r="9" spans="1:6" ht="15">
      <c r="A9" s="51"/>
      <c r="B9" s="61">
        <v>1000</v>
      </c>
      <c r="C9" s="24">
        <v>725</v>
      </c>
      <c r="D9" s="25">
        <v>119</v>
      </c>
      <c r="E9" s="62">
        <f>B9*C9*D9/1000000000</f>
        <v>0.086275</v>
      </c>
      <c r="F9" s="63"/>
    </row>
    <row r="10" spans="1:6" ht="15.75">
      <c r="A10" s="51"/>
      <c r="B10" s="64">
        <v>1696</v>
      </c>
      <c r="C10" s="65">
        <v>648</v>
      </c>
      <c r="D10" s="66">
        <v>29</v>
      </c>
      <c r="E10" s="67">
        <f>B10*C10*D10/1000000000</f>
        <v>0.031871232</v>
      </c>
      <c r="F10" s="63"/>
    </row>
    <row r="11" spans="1:6" ht="15.75">
      <c r="A11" s="2"/>
      <c r="B11" s="68"/>
      <c r="C11" s="68"/>
      <c r="D11" s="68" t="s">
        <v>112</v>
      </c>
      <c r="E11" s="69">
        <f>SUM(E8:E10)</f>
        <v>0.238642036</v>
      </c>
      <c r="F11" s="70">
        <v>108.2</v>
      </c>
    </row>
    <row r="12" spans="1:6" ht="15">
      <c r="A12" s="51" t="s">
        <v>20</v>
      </c>
      <c r="B12" s="56">
        <v>2046</v>
      </c>
      <c r="C12" s="57">
        <v>946</v>
      </c>
      <c r="D12" s="58">
        <v>69</v>
      </c>
      <c r="E12" s="59">
        <f>B12*C12*D12/1000000000</f>
        <v>0.133550604</v>
      </c>
      <c r="F12" s="63"/>
    </row>
    <row r="13" spans="1:6" ht="15">
      <c r="A13" s="51"/>
      <c r="B13" s="61">
        <v>1000</v>
      </c>
      <c r="C13" s="24">
        <v>725</v>
      </c>
      <c r="D13" s="25">
        <v>119</v>
      </c>
      <c r="E13" s="62">
        <f>B13*C13*D13/1000000000</f>
        <v>0.086275</v>
      </c>
      <c r="F13" s="63"/>
    </row>
    <row r="14" spans="1:6" ht="15.75">
      <c r="A14" s="51"/>
      <c r="B14" s="64">
        <v>1896</v>
      </c>
      <c r="C14" s="65">
        <v>648</v>
      </c>
      <c r="D14" s="66">
        <v>29</v>
      </c>
      <c r="E14" s="67">
        <f>B14*C14*D14/1000000000</f>
        <v>0.035629632</v>
      </c>
      <c r="F14" s="63"/>
    </row>
    <row r="15" spans="1:6" ht="15.75">
      <c r="A15" s="2"/>
      <c r="B15" s="68"/>
      <c r="C15" s="68"/>
      <c r="D15" s="68" t="s">
        <v>112</v>
      </c>
      <c r="E15" s="71">
        <f>SUM(E12:E14)</f>
        <v>0.255455236</v>
      </c>
      <c r="F15" s="70">
        <v>116.4</v>
      </c>
    </row>
    <row r="16" spans="1:6" ht="15.75">
      <c r="A16" s="70" t="s">
        <v>23</v>
      </c>
      <c r="B16" s="72">
        <v>1036</v>
      </c>
      <c r="C16" s="73">
        <v>786</v>
      </c>
      <c r="D16" s="74">
        <v>127</v>
      </c>
      <c r="E16" s="75">
        <f>B16*C16*D16/1000000000</f>
        <v>0.103415592</v>
      </c>
      <c r="F16" s="70">
        <v>41.5</v>
      </c>
    </row>
    <row r="17" spans="1:6" ht="15.75">
      <c r="A17" s="70" t="s">
        <v>26</v>
      </c>
      <c r="B17" s="72">
        <v>1436</v>
      </c>
      <c r="C17" s="73">
        <v>786</v>
      </c>
      <c r="D17" s="74">
        <v>127</v>
      </c>
      <c r="E17" s="75">
        <f>B17*C17*D17/1000000000</f>
        <v>0.143344392</v>
      </c>
      <c r="F17" s="70">
        <v>54.4</v>
      </c>
    </row>
    <row r="18" spans="1:6" ht="15.75">
      <c r="A18" s="70" t="s">
        <v>29</v>
      </c>
      <c r="B18" s="72">
        <v>1026</v>
      </c>
      <c r="C18" s="73">
        <v>576</v>
      </c>
      <c r="D18" s="74">
        <v>127</v>
      </c>
      <c r="E18" s="75">
        <f>B18*C18*D18/1000000000</f>
        <v>0.075053952</v>
      </c>
      <c r="F18" s="70">
        <v>35</v>
      </c>
    </row>
    <row r="19" spans="1:6" ht="15">
      <c r="A19" s="51" t="s">
        <v>36</v>
      </c>
      <c r="B19" s="56">
        <v>2422</v>
      </c>
      <c r="C19" s="57">
        <v>1122</v>
      </c>
      <c r="D19" s="58">
        <v>69</v>
      </c>
      <c r="E19" s="59">
        <f>B19*C19*D19/1000000000</f>
        <v>0.187506396</v>
      </c>
      <c r="F19" s="63"/>
    </row>
    <row r="20" spans="1:6" ht="15">
      <c r="A20" s="51"/>
      <c r="B20" s="61">
        <v>1000</v>
      </c>
      <c r="C20" s="24">
        <v>725</v>
      </c>
      <c r="D20" s="25">
        <v>119</v>
      </c>
      <c r="E20" s="62">
        <f>B20*C20*D20/1000000000</f>
        <v>0.086275</v>
      </c>
      <c r="F20" s="63"/>
    </row>
    <row r="21" spans="1:6" ht="15.75">
      <c r="A21" s="51"/>
      <c r="B21" s="64">
        <v>1512</v>
      </c>
      <c r="C21" s="65">
        <v>614</v>
      </c>
      <c r="D21" s="66">
        <v>29</v>
      </c>
      <c r="E21" s="67">
        <f>B21*C21*D21/1000000000</f>
        <v>0.026922672</v>
      </c>
      <c r="F21" s="63"/>
    </row>
    <row r="22" spans="1:6" ht="15.75">
      <c r="A22" s="2"/>
      <c r="B22" s="68"/>
      <c r="C22" s="68"/>
      <c r="D22" s="68" t="s">
        <v>112</v>
      </c>
      <c r="E22" s="69">
        <f>SUM(E19:E21)</f>
        <v>0.300704068</v>
      </c>
      <c r="F22" s="70">
        <v>151</v>
      </c>
    </row>
    <row r="23" spans="1:6" ht="15.75">
      <c r="A23" s="70" t="s">
        <v>41</v>
      </c>
      <c r="B23" s="72">
        <v>1975</v>
      </c>
      <c r="C23" s="73">
        <v>808</v>
      </c>
      <c r="D23" s="74">
        <v>69</v>
      </c>
      <c r="E23" s="75">
        <f>B23*C23*D23/1000000000</f>
        <v>0.1101102</v>
      </c>
      <c r="F23" s="70">
        <v>56.2</v>
      </c>
    </row>
    <row r="24" spans="1:6" ht="15.75">
      <c r="A24" s="70" t="s">
        <v>44</v>
      </c>
      <c r="B24" s="72">
        <v>1975</v>
      </c>
      <c r="C24" s="73">
        <v>410</v>
      </c>
      <c r="D24" s="74">
        <v>89</v>
      </c>
      <c r="E24" s="75">
        <f>B24*C24*D24/1000000000</f>
        <v>0.07206775</v>
      </c>
      <c r="F24" s="70">
        <v>40.4</v>
      </c>
    </row>
    <row r="25" spans="1:6" ht="15.75">
      <c r="A25" s="70" t="s">
        <v>46</v>
      </c>
      <c r="B25" s="72">
        <v>847</v>
      </c>
      <c r="C25" s="73">
        <v>828</v>
      </c>
      <c r="D25" s="74">
        <v>71</v>
      </c>
      <c r="E25" s="75">
        <f>B25*C25*D25/1000000000</f>
        <v>0.049793436</v>
      </c>
      <c r="F25" s="70">
        <v>26</v>
      </c>
    </row>
    <row r="26" spans="1:6" ht="15.75">
      <c r="A26" s="70" t="s">
        <v>48</v>
      </c>
      <c r="B26" s="72">
        <v>1233</v>
      </c>
      <c r="C26" s="73">
        <v>828</v>
      </c>
      <c r="D26" s="74">
        <v>71</v>
      </c>
      <c r="E26" s="75">
        <f>B26*C26*D26/1000000000</f>
        <v>0.072485604</v>
      </c>
      <c r="F26" s="70">
        <v>36.3</v>
      </c>
    </row>
    <row r="27" spans="1:6" ht="15.75">
      <c r="A27" s="70" t="s">
        <v>51</v>
      </c>
      <c r="B27" s="72">
        <v>1975</v>
      </c>
      <c r="C27" s="73">
        <v>808</v>
      </c>
      <c r="D27" s="74">
        <v>69</v>
      </c>
      <c r="E27" s="75">
        <f>B27*C27*D27/1000000000</f>
        <v>0.1101102</v>
      </c>
      <c r="F27" s="70">
        <v>67.7</v>
      </c>
    </row>
    <row r="28" spans="1:6" ht="15.75">
      <c r="A28" s="70" t="s">
        <v>55</v>
      </c>
      <c r="B28" s="72">
        <v>422</v>
      </c>
      <c r="C28" s="73">
        <v>527</v>
      </c>
      <c r="D28" s="74">
        <v>588</v>
      </c>
      <c r="E28" s="75">
        <f>B28*C28*D28/1000000000</f>
        <v>0.130767672</v>
      </c>
      <c r="F28" s="70">
        <v>30.2</v>
      </c>
    </row>
    <row r="29" spans="1:6" ht="15.75">
      <c r="A29" s="70" t="s">
        <v>58</v>
      </c>
      <c r="B29" s="72">
        <v>1178</v>
      </c>
      <c r="C29" s="73">
        <v>562</v>
      </c>
      <c r="D29" s="74">
        <v>568</v>
      </c>
      <c r="E29" s="75">
        <f>B29*C29*D29/1000000000</f>
        <v>0.376036448</v>
      </c>
      <c r="F29" s="70">
        <v>99.6</v>
      </c>
    </row>
    <row r="30" spans="1:6" ht="15.75">
      <c r="A30" s="70" t="s">
        <v>62</v>
      </c>
      <c r="B30" s="72">
        <v>2008</v>
      </c>
      <c r="C30" s="73">
        <v>438</v>
      </c>
      <c r="D30" s="74">
        <v>101</v>
      </c>
      <c r="E30" s="75">
        <f>B30*C30*D30/1000000000</f>
        <v>0.088829904</v>
      </c>
      <c r="F30" s="70">
        <v>46.1</v>
      </c>
    </row>
    <row r="31" spans="1:6" ht="15.75">
      <c r="A31" s="70" t="s">
        <v>68</v>
      </c>
      <c r="B31" s="72">
        <v>820</v>
      </c>
      <c r="C31" s="73">
        <v>438</v>
      </c>
      <c r="D31" s="74">
        <v>101</v>
      </c>
      <c r="E31" s="75">
        <f>B31*C31*D31/1000000000</f>
        <v>0.03627516</v>
      </c>
      <c r="F31" s="70">
        <v>17.4</v>
      </c>
    </row>
    <row r="32" spans="1:6" ht="15.75">
      <c r="A32" s="70" t="s">
        <v>65</v>
      </c>
      <c r="B32" s="72">
        <v>1201</v>
      </c>
      <c r="C32" s="73">
        <v>438</v>
      </c>
      <c r="D32" s="74">
        <v>101</v>
      </c>
      <c r="E32" s="75">
        <f>B32*C32*D32/1000000000</f>
        <v>0.053129838</v>
      </c>
      <c r="F32" s="70">
        <v>26.2</v>
      </c>
    </row>
    <row r="33" spans="1:6" ht="15.75">
      <c r="A33" s="70" t="s">
        <v>72</v>
      </c>
      <c r="B33" s="72">
        <v>856</v>
      </c>
      <c r="C33" s="73">
        <v>418</v>
      </c>
      <c r="D33" s="74">
        <v>49</v>
      </c>
      <c r="E33" s="75">
        <f>B33*C33*D33/1000000000</f>
        <v>0.017532592</v>
      </c>
      <c r="F33" s="70">
        <v>10.6</v>
      </c>
    </row>
    <row r="34" spans="1:6" ht="15.75">
      <c r="A34" s="70" t="s">
        <v>78</v>
      </c>
      <c r="B34" s="72">
        <v>1247</v>
      </c>
      <c r="C34" s="73">
        <v>418</v>
      </c>
      <c r="D34" s="74">
        <v>49</v>
      </c>
      <c r="E34" s="75">
        <f>B34*C34*D34/1000000000</f>
        <v>0.025541054</v>
      </c>
      <c r="F34" s="70">
        <v>15.9</v>
      </c>
    </row>
    <row r="35" spans="1:6" ht="15.75">
      <c r="A35" s="70" t="s">
        <v>86</v>
      </c>
      <c r="B35" s="72">
        <v>1307</v>
      </c>
      <c r="C35" s="73">
        <v>468</v>
      </c>
      <c r="D35" s="74">
        <v>81</v>
      </c>
      <c r="E35" s="75">
        <f>B35*C35*D35/1000000000</f>
        <v>0.049545756</v>
      </c>
      <c r="F35" s="70">
        <v>37.8</v>
      </c>
    </row>
    <row r="36" spans="1:6" ht="15.75">
      <c r="A36" s="70" t="s">
        <v>91</v>
      </c>
      <c r="B36" s="72">
        <v>914</v>
      </c>
      <c r="C36" s="73">
        <v>433</v>
      </c>
      <c r="D36" s="74">
        <v>74</v>
      </c>
      <c r="E36" s="75">
        <f>B36*C36*D36/1000000000</f>
        <v>0.029286388</v>
      </c>
      <c r="F36" s="70">
        <v>15.2</v>
      </c>
    </row>
    <row r="37" spans="1:6" ht="15.75">
      <c r="A37" s="70" t="s">
        <v>94</v>
      </c>
      <c r="B37" s="72">
        <v>1726</v>
      </c>
      <c r="C37" s="73">
        <v>433</v>
      </c>
      <c r="D37" s="74">
        <v>74</v>
      </c>
      <c r="E37" s="75">
        <f>B37*C37*D37/1000000000</f>
        <v>0.055304492</v>
      </c>
      <c r="F37" s="70">
        <v>28.8</v>
      </c>
    </row>
    <row r="38" spans="1:6" ht="15.75">
      <c r="A38" s="70" t="s">
        <v>97</v>
      </c>
      <c r="B38" s="72">
        <v>2538</v>
      </c>
      <c r="C38" s="73">
        <v>433</v>
      </c>
      <c r="D38" s="74">
        <v>74</v>
      </c>
      <c r="E38" s="75">
        <f>B38*C38*D38/1000000000</f>
        <v>0.081322596</v>
      </c>
      <c r="F38" s="70">
        <v>43.9</v>
      </c>
    </row>
    <row r="39" spans="1:6" ht="15.75">
      <c r="A39" s="70" t="s">
        <v>100</v>
      </c>
      <c r="B39" s="72">
        <v>2132</v>
      </c>
      <c r="C39" s="73">
        <v>433</v>
      </c>
      <c r="D39" s="74">
        <v>74</v>
      </c>
      <c r="E39" s="75">
        <f>B39*C39*D39/1000000000</f>
        <v>0.068313544</v>
      </c>
      <c r="F39" s="70">
        <v>35.1</v>
      </c>
    </row>
    <row r="40" spans="1:6" ht="15.75">
      <c r="A40" s="70" t="s">
        <v>103</v>
      </c>
      <c r="B40" s="72">
        <v>508</v>
      </c>
      <c r="C40" s="73">
        <v>433</v>
      </c>
      <c r="D40" s="74">
        <v>74</v>
      </c>
      <c r="E40" s="75">
        <f>B40*C40*D40/1000000000</f>
        <v>0.016277336</v>
      </c>
      <c r="F40" s="70">
        <v>8.5</v>
      </c>
    </row>
    <row r="41" spans="1:6" ht="15.75">
      <c r="A41" s="70" t="s">
        <v>106</v>
      </c>
      <c r="B41" s="72">
        <v>1320</v>
      </c>
      <c r="C41" s="73">
        <v>433</v>
      </c>
      <c r="D41" s="74">
        <v>74</v>
      </c>
      <c r="E41" s="75">
        <f>B41*C41*D41/1000000000</f>
        <v>0.04229544</v>
      </c>
      <c r="F41" s="70">
        <v>22.5</v>
      </c>
    </row>
  </sheetData>
  <mergeCells count="7">
    <mergeCell ref="A1:F1"/>
    <mergeCell ref="A2:A3"/>
    <mergeCell ref="B2:F2"/>
    <mergeCell ref="A4:A6"/>
    <mergeCell ref="A8:A10"/>
    <mergeCell ref="A12:A14"/>
    <mergeCell ref="A19:A21"/>
  </mergeCells>
  <printOptions/>
  <pageMargins left="0.7875" right="0.196527777777778" top="0.39375" bottom="0.393055555555556" header="0.511805555555555" footer="0.196527777777778"/>
  <pageSetup horizontalDpi="300" verticalDpi="300" orientation="portrait" paperSize="9" copies="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LibreOffice/7.0.4.2$Windows_X86_64 LibreOffice_project/dcf040e67528d9187c66b2379df5ea4407429775</Application>
  <DocSecurity>0</DocSecurity>
  <Template/>
  <Manager/>
  <Company>EDEM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Колька</dc:creator>
  <cp:keywords/>
  <dc:description/>
  <cp:lastModifiedBy/>
  <cp:lastPrinted>2015-01-13T07:49:43Z</cp:lastPrinted>
  <dcterms:created xsi:type="dcterms:W3CDTF">2007-09-12T06:29:41Z</dcterms:created>
  <dcterms:modified xsi:type="dcterms:W3CDTF">2022-03-28T11:01:21Z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